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i\Downloads\"/>
    </mc:Choice>
  </mc:AlternateContent>
  <xr:revisionPtr revIDLastSave="0" documentId="13_ncr:1_{485B94EB-8631-4BDB-9053-3427D12BF573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Viper 988E" sheetId="1" r:id="rId1"/>
  </sheets>
  <calcPr calcId="191028" concurrentCalc="0"/>
</workbook>
</file>

<file path=xl/calcChain.xml><?xml version="1.0" encoding="utf-8"?>
<calcChain xmlns="http://schemas.openxmlformats.org/spreadsheetml/2006/main">
  <c r="O9" i="1" l="1"/>
  <c r="F9" i="1"/>
  <c r="O10" i="1"/>
  <c r="O8" i="1"/>
  <c r="F8" i="1"/>
  <c r="F5" i="1"/>
  <c r="F6" i="1"/>
</calcChain>
</file>

<file path=xl/sharedStrings.xml><?xml version="1.0" encoding="utf-8"?>
<sst xmlns="http://schemas.openxmlformats.org/spreadsheetml/2006/main" count="20" uniqueCount="14">
  <si>
    <t>RPM:</t>
  </si>
  <si>
    <t>Speed (Kmh):</t>
  </si>
  <si>
    <t>Diameter (mm):</t>
  </si>
  <si>
    <t>Roll-out (mm):</t>
  </si>
  <si>
    <t>Ratio:</t>
  </si>
  <si>
    <t>Over drive:</t>
  </si>
  <si>
    <t>Pulley (T):</t>
  </si>
  <si>
    <t>Pinion (T):</t>
  </si>
  <si>
    <t>Spur (T):</t>
  </si>
  <si>
    <t>Battery (V):</t>
  </si>
  <si>
    <t>Motor (kV):</t>
  </si>
  <si>
    <t>(Nominal Voltage)</t>
  </si>
  <si>
    <t>(Take 100km/h as reference)</t>
  </si>
  <si>
    <t>Serpent 988e - Viper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</si>
</sst>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" x14ac:knownFonts="1">
    <font>
      <sz val="12"/>
      <color theme="1"/>
      <name val="Arial"/>
      <family val="2"/>
    </font>
    <font>
      <b/>
      <i/>
      <sz val="2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0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8" xfId="0" applyBorder="1" applyAlignment="1" applyProtection="1">
      <alignment horizontal="left" vertical="top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8361</xdr:colOff>
      <xdr:row>2</xdr:row>
      <xdr:rowOff>116378</xdr:rowOff>
    </xdr:from>
    <xdr:to>
      <xdr:col>2</xdr:col>
      <xdr:colOff>157989</xdr:colOff>
      <xdr:row>10</xdr:row>
      <xdr:rowOff>166254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471401" y="689956"/>
          <a:ext cx="1612668" cy="157941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16674</xdr:colOff>
      <xdr:row>5</xdr:row>
      <xdr:rowOff>1</xdr:rowOff>
    </xdr:from>
    <xdr:to>
      <xdr:col>10</xdr:col>
      <xdr:colOff>606878</xdr:colOff>
      <xdr:row>9</xdr:row>
      <xdr:rowOff>16627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063394" y="1147157"/>
          <a:ext cx="1321724" cy="7813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27759</xdr:colOff>
      <xdr:row>26</xdr:row>
      <xdr:rowOff>2771</xdr:rowOff>
    </xdr:from>
    <xdr:to>
      <xdr:col>10</xdr:col>
      <xdr:colOff>617963</xdr:colOff>
      <xdr:row>30</xdr:row>
      <xdr:rowOff>19397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8074479" y="5164975"/>
          <a:ext cx="1321724" cy="7813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8361</xdr:colOff>
      <xdr:row>23</xdr:row>
      <xdr:rowOff>185652</xdr:rowOff>
    </xdr:from>
    <xdr:to>
      <xdr:col>2</xdr:col>
      <xdr:colOff>157989</xdr:colOff>
      <xdr:row>32</xdr:row>
      <xdr:rowOff>44335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471401" y="4774277"/>
          <a:ext cx="1612668" cy="157941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492113</xdr:colOff>
      <xdr:row>16</xdr:row>
      <xdr:rowOff>175224</xdr:rowOff>
    </xdr:from>
    <xdr:to>
      <xdr:col>2</xdr:col>
      <xdr:colOff>673768</xdr:colOff>
      <xdr:row>16</xdr:row>
      <xdr:rowOff>179556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>
          <a:endCxn id="38" idx="3"/>
        </xdr:cNvCxnSpPr>
      </xdr:nvCxnSpPr>
      <xdr:spPr>
        <a:xfrm flipV="1">
          <a:off x="1953403" y="3447813"/>
          <a:ext cx="1642945" cy="4332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581891</xdr:colOff>
      <xdr:row>17</xdr:row>
      <xdr:rowOff>155492</xdr:rowOff>
    </xdr:from>
    <xdr:to>
      <xdr:col>10</xdr:col>
      <xdr:colOff>209481</xdr:colOff>
      <xdr:row>17</xdr:row>
      <xdr:rowOff>156261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>
          <a:stCxn id="37" idx="3"/>
          <a:endCxn id="35" idx="3"/>
        </xdr:cNvCxnSpPr>
      </xdr:nvCxnSpPr>
      <xdr:spPr>
        <a:xfrm flipV="1">
          <a:off x="3497740" y="3608471"/>
          <a:ext cx="5459288" cy="769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18</xdr:row>
      <xdr:rowOff>71626</xdr:rowOff>
    </xdr:from>
    <xdr:to>
      <xdr:col>3</xdr:col>
      <xdr:colOff>74815</xdr:colOff>
      <xdr:row>19</xdr:row>
      <xdr:rowOff>55003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457925" y="3332773"/>
          <a:ext cx="803777" cy="17520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127463</xdr:colOff>
      <xdr:row>18</xdr:row>
      <xdr:rowOff>71626</xdr:rowOff>
    </xdr:from>
    <xdr:to>
      <xdr:col>3</xdr:col>
      <xdr:colOff>482139</xdr:colOff>
      <xdr:row>19</xdr:row>
      <xdr:rowOff>57775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2314350" y="3332773"/>
          <a:ext cx="354676" cy="17798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304801</xdr:colOff>
      <xdr:row>19</xdr:row>
      <xdr:rowOff>57775</xdr:rowOff>
    </xdr:from>
    <xdr:to>
      <xdr:col>3</xdr:col>
      <xdr:colOff>698269</xdr:colOff>
      <xdr:row>20</xdr:row>
      <xdr:rowOff>144778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CxnSpPr>
          <a:stCxn id="23" idx="2"/>
        </xdr:cNvCxnSpPr>
      </xdr:nvCxnSpPr>
      <xdr:spPr>
        <a:xfrm>
          <a:off x="2491688" y="3510754"/>
          <a:ext cx="393468" cy="27883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401889</xdr:colOff>
      <xdr:row>19</xdr:row>
      <xdr:rowOff>55003</xdr:rowOff>
    </xdr:from>
    <xdr:to>
      <xdr:col>3</xdr:col>
      <xdr:colOff>711569</xdr:colOff>
      <xdr:row>23</xdr:row>
      <xdr:rowOff>138129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>
          <a:stCxn id="22" idx="2"/>
        </xdr:cNvCxnSpPr>
      </xdr:nvCxnSpPr>
      <xdr:spPr>
        <a:xfrm>
          <a:off x="1859814" y="3507982"/>
          <a:ext cx="1038642" cy="8504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359110</xdr:colOff>
      <xdr:row>14</xdr:row>
      <xdr:rowOff>19951</xdr:rowOff>
    </xdr:from>
    <xdr:to>
      <xdr:col>9</xdr:col>
      <xdr:colOff>725253</xdr:colOff>
      <xdr:row>17</xdr:row>
      <xdr:rowOff>66501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>
          <a:endCxn id="35" idx="0"/>
        </xdr:cNvCxnSpPr>
      </xdr:nvCxnSpPr>
      <xdr:spPr>
        <a:xfrm>
          <a:off x="6919770" y="2513769"/>
          <a:ext cx="366143" cy="62204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512063</xdr:colOff>
      <xdr:row>17</xdr:row>
      <xdr:rowOff>66501</xdr:rowOff>
    </xdr:from>
    <xdr:to>
      <xdr:col>10</xdr:col>
      <xdr:colOff>209481</xdr:colOff>
      <xdr:row>18</xdr:row>
      <xdr:rowOff>52649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8558783" y="3537896"/>
          <a:ext cx="428938" cy="179003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285957</xdr:colOff>
      <xdr:row>17</xdr:row>
      <xdr:rowOff>67270</xdr:rowOff>
    </xdr:from>
    <xdr:to>
      <xdr:col>2</xdr:col>
      <xdr:colOff>581891</xdr:colOff>
      <xdr:row>18</xdr:row>
      <xdr:rowOff>53418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3201806" y="3520249"/>
          <a:ext cx="295934" cy="17798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212251</xdr:colOff>
      <xdr:row>16</xdr:row>
      <xdr:rowOff>85897</xdr:rowOff>
    </xdr:from>
    <xdr:to>
      <xdr:col>2</xdr:col>
      <xdr:colOff>673768</xdr:colOff>
      <xdr:row>17</xdr:row>
      <xdr:rowOff>72045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3134831" y="3358486"/>
          <a:ext cx="461517" cy="17865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292608</xdr:colOff>
      <xdr:row>16</xdr:row>
      <xdr:rowOff>86451</xdr:rowOff>
    </xdr:from>
    <xdr:to>
      <xdr:col>1</xdr:col>
      <xdr:colOff>513727</xdr:colOff>
      <xdr:row>17</xdr:row>
      <xdr:rowOff>69827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/>
      </xdr:nvSpPr>
      <xdr:spPr>
        <a:xfrm>
          <a:off x="1755648" y="3364991"/>
          <a:ext cx="952639" cy="17623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38687</xdr:colOff>
      <xdr:row>11</xdr:row>
      <xdr:rowOff>95916</xdr:rowOff>
    </xdr:from>
    <xdr:to>
      <xdr:col>4</xdr:col>
      <xdr:colOff>19185</xdr:colOff>
      <xdr:row>16</xdr:row>
      <xdr:rowOff>86451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>
          <a:endCxn id="44" idx="0"/>
        </xdr:cNvCxnSpPr>
      </xdr:nvCxnSpPr>
      <xdr:spPr>
        <a:xfrm flipH="1">
          <a:off x="2225574" y="2781566"/>
          <a:ext cx="2167384" cy="94969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443010</xdr:colOff>
      <xdr:row>13</xdr:row>
      <xdr:rowOff>66502</xdr:rowOff>
    </xdr:from>
    <xdr:to>
      <xdr:col>3</xdr:col>
      <xdr:colOff>691620</xdr:colOff>
      <xdr:row>16</xdr:row>
      <xdr:rowOff>85897</xdr:rowOff>
    </xdr:to>
    <xdr:cxnSp macro="">
      <xdr:nvCxnSpPr>
        <xdr:cNvPr id="49" name="Straight Connector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>
          <a:endCxn id="38" idx="0"/>
        </xdr:cNvCxnSpPr>
      </xdr:nvCxnSpPr>
      <xdr:spPr>
        <a:xfrm flipH="1">
          <a:off x="3358859" y="3135817"/>
          <a:ext cx="977573" cy="5948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581891</xdr:colOff>
      <xdr:row>15</xdr:row>
      <xdr:rowOff>99753</xdr:rowOff>
    </xdr:from>
    <xdr:to>
      <xdr:col>3</xdr:col>
      <xdr:colOff>718220</xdr:colOff>
      <xdr:row>17</xdr:row>
      <xdr:rowOff>156260</xdr:rowOff>
    </xdr:to>
    <xdr:cxnSp macro="">
      <xdr:nvCxnSpPr>
        <xdr:cNvPr id="51" name="Straight Connector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CxnSpPr>
          <a:endCxn id="37" idx="3"/>
        </xdr:cNvCxnSpPr>
      </xdr:nvCxnSpPr>
      <xdr:spPr>
        <a:xfrm flipH="1">
          <a:off x="3497740" y="3552732"/>
          <a:ext cx="865292" cy="44017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606878</xdr:colOff>
      <xdr:row>6</xdr:row>
      <xdr:rowOff>99753</xdr:rowOff>
    </xdr:from>
    <xdr:to>
      <xdr:col>12</xdr:col>
      <xdr:colOff>0</xdr:colOff>
      <xdr:row>7</xdr:row>
      <xdr:rowOff>8314</xdr:rowOff>
    </xdr:to>
    <xdr:cxnSp macro="">
      <xdr:nvCxnSpPr>
        <xdr:cNvPr id="58" name="Straight Connector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CxnSpPr>
          <a:endCxn id="5" idx="3"/>
        </xdr:cNvCxnSpPr>
      </xdr:nvCxnSpPr>
      <xdr:spPr>
        <a:xfrm flipH="1">
          <a:off x="9354425" y="1826242"/>
          <a:ext cx="851047" cy="1003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157989</xdr:colOff>
      <xdr:row>6</xdr:row>
      <xdr:rowOff>95916</xdr:rowOff>
    </xdr:from>
    <xdr:to>
      <xdr:col>3</xdr:col>
      <xdr:colOff>6394</xdr:colOff>
      <xdr:row>6</xdr:row>
      <xdr:rowOff>141316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>
          <a:endCxn id="3" idx="3"/>
        </xdr:cNvCxnSpPr>
      </xdr:nvCxnSpPr>
      <xdr:spPr>
        <a:xfrm flipH="1">
          <a:off x="1615914" y="1055077"/>
          <a:ext cx="577367" cy="45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O25"/>
  <sheetViews>
    <sheetView showGridLines="0" showRowColHeaders="0" tabSelected="1" zoomScaleNormal="100" workbookViewId="0">
      <selection activeCell="F22" sqref="F22"/>
    </sheetView>
  </sheetViews>
  <sheetFormatPr defaultRowHeight="15" x14ac:dyDescent="0.2"/>
  <cols>
    <col min="4" max="4" width="8.77734375" customWidth="1"/>
  </cols>
  <sheetData>
    <row r="1" spans="1:15" ht="15" customHeight="1" x14ac:dyDescent="0.2">
      <c r="A1" s="8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</row>
    <row r="2" spans="1:15" ht="15" customHeight="1" thickBot="1" x14ac:dyDescent="0.2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3"/>
    </row>
    <row r="3" spans="1:15" x14ac:dyDescent="0.2">
      <c r="D3" t="s">
        <v>9</v>
      </c>
      <c r="F3" s="7">
        <v>14.8</v>
      </c>
      <c r="G3" t="s">
        <v>11</v>
      </c>
    </row>
    <row r="4" spans="1:15" x14ac:dyDescent="0.2">
      <c r="D4" t="s">
        <v>10</v>
      </c>
      <c r="F4" s="6">
        <v>2450</v>
      </c>
    </row>
    <row r="5" spans="1:15" x14ac:dyDescent="0.2">
      <c r="D5" t="s">
        <v>0</v>
      </c>
      <c r="F5" s="1">
        <f>F3*F4</f>
        <v>36260</v>
      </c>
    </row>
    <row r="6" spans="1:15" x14ac:dyDescent="0.2">
      <c r="D6" t="s">
        <v>1</v>
      </c>
      <c r="F6" s="3">
        <f>F5*F22/F25*F14/F12/60*3.14*F7*3.6/1000</f>
        <v>99.624350000000007</v>
      </c>
      <c r="G6" t="s">
        <v>12</v>
      </c>
    </row>
    <row r="7" spans="1:15" x14ac:dyDescent="0.2">
      <c r="D7" t="s">
        <v>2</v>
      </c>
      <c r="F7" s="6">
        <v>75</v>
      </c>
      <c r="M7" t="s">
        <v>2</v>
      </c>
      <c r="O7" s="6">
        <v>68</v>
      </c>
    </row>
    <row r="8" spans="1:15" x14ac:dyDescent="0.2">
      <c r="D8" t="s">
        <v>3</v>
      </c>
      <c r="F8" s="2">
        <f>F22/F25*F14/F12*3.14*F7</f>
        <v>45.791666666666664</v>
      </c>
      <c r="M8" t="s">
        <v>3</v>
      </c>
      <c r="O8" s="2">
        <f>F22/F25*F16/K14*3.14*O7</f>
        <v>48.296190476190475</v>
      </c>
    </row>
    <row r="9" spans="1:15" x14ac:dyDescent="0.2">
      <c r="D9" t="s">
        <v>4</v>
      </c>
      <c r="F9" s="2">
        <f>1/(F14/F12)</f>
        <v>1.7142857142857142</v>
      </c>
      <c r="M9" t="s">
        <v>4</v>
      </c>
      <c r="O9" s="5">
        <f>1/(F16/K14)</f>
        <v>1.4736842105263157</v>
      </c>
    </row>
    <row r="10" spans="1:15" x14ac:dyDescent="0.2">
      <c r="M10" t="s">
        <v>5</v>
      </c>
      <c r="O10" s="4">
        <f>(1/O9*3.14*O7)/(1/F9*3.14*F7)</f>
        <v>1.0546938775510204</v>
      </c>
    </row>
    <row r="11" spans="1:15" x14ac:dyDescent="0.2">
      <c r="O11" s="4"/>
    </row>
    <row r="12" spans="1:15" x14ac:dyDescent="0.2">
      <c r="E12" t="s">
        <v>6</v>
      </c>
      <c r="F12" s="1">
        <v>48</v>
      </c>
    </row>
    <row r="14" spans="1:15" x14ac:dyDescent="0.2">
      <c r="E14" t="s">
        <v>6</v>
      </c>
      <c r="F14" s="1">
        <v>28</v>
      </c>
      <c r="J14" t="s">
        <v>6</v>
      </c>
      <c r="K14" s="1">
        <v>28</v>
      </c>
    </row>
    <row r="16" spans="1:15" x14ac:dyDescent="0.2">
      <c r="E16" t="s">
        <v>6</v>
      </c>
      <c r="F16" s="1">
        <v>19</v>
      </c>
    </row>
    <row r="22" spans="5:6" x14ac:dyDescent="0.2">
      <c r="E22" t="s">
        <v>7</v>
      </c>
      <c r="F22" s="6">
        <v>19</v>
      </c>
    </row>
    <row r="25" spans="5:6" x14ac:dyDescent="0.2">
      <c r="E25" t="s">
        <v>8</v>
      </c>
      <c r="F25" s="6">
        <v>57</v>
      </c>
    </row>
  </sheetData>
  <sheetProtection sheet="1" selectLockedCells="1"/>
  <mergeCells count="1">
    <mergeCell ref="A1:O2"/>
  </mergeCells>
  <dataValidations count="3">
    <dataValidation type="list" allowBlank="1" showInputMessage="1" showErrorMessage="1" sqref="F3" xr:uid="{CC944350-786E-4C5C-B741-1AF58EF221D7}">
      <mc:AlternateContent xmlns:x12ac="http://schemas.microsoft.com/office/spreadsheetml/2011/1/ac" xmlns:mc="http://schemas.openxmlformats.org/markup-compatibility/2006">
        <mc:Choice Requires="x12ac">
          <x12ac:list>"14,8","22,2"</x12ac:list>
        </mc:Choice>
        <mc:Fallback>
          <formula1>"14,8,22,2"</formula1>
        </mc:Fallback>
      </mc:AlternateContent>
    </dataValidation>
    <dataValidation type="list" allowBlank="1" showInputMessage="1" showErrorMessage="1" sqref="F25" xr:uid="{B436E6AF-A50E-4E39-893C-DED7D3332FE4}">
      <formula1>"56,57,58"</formula1>
    </dataValidation>
    <dataValidation type="list" allowBlank="1" showInputMessage="1" showErrorMessage="1" sqref="F22" xr:uid="{381307BB-FEF6-4995-810A-392D54FD3A75}">
      <formula1>"19,20,21,22"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Viper 988E</vt:lpstr>
    </vt:vector>
  </TitlesOfParts>
  <Manager/>
  <Company>European Patent Office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Zevenhoven</dc:creator>
  <cp:keywords/>
  <dc:description/>
  <cp:lastModifiedBy>Stephan H</cp:lastModifiedBy>
  <cp:revision/>
  <dcterms:created xsi:type="dcterms:W3CDTF">2019-09-16T09:56:11Z</dcterms:created>
  <dcterms:modified xsi:type="dcterms:W3CDTF">2021-01-21T13:12:11Z</dcterms:modified>
  <cp:category/>
  <cp:contentStatus/>
</cp:coreProperties>
</file>